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Data and hypothesis test output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<sst xmlns="http://schemas.openxmlformats.org/spreadsheetml/2006/main" count="29" uniqueCount="27">
  <si>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Patient</t>
  </si>
  <si>
    <t>Time 0</t>
  </si>
  <si>
    <t>Time 4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</si>
  <si>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</si>
  <si>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</si>
  <si>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</si>
  <si>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</si>
  <si>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</si>
  <si>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</si>
  <si>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</si>
  <si>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</si>
  <si>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</si>
  <si>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</si>
  <si>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</si>
  <si>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</si>
  <si>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NOTE: Alpha=0.01</t>
  </si>
  <si>
    <t>Difference</t>
  </si>
  <si>
    <t>mean</t>
  </si>
  <si>
    <t>stand. dev.</t>
  </si>
  <si>
    <t>n</t>
  </si>
  <si>
    <t>t*</t>
  </si>
  <si>
    <t>a</t>
  </si>
  <si>
    <t>p-value</t>
  </si>
  <si>
    <t>C.I. Lower</t>
  </si>
  <si>
    <t>C.I. Upper</t>
  </si>
  <si>
    <r>
      <t>t</t>
    </r>
    <r>
      <rPr>
        <b/>
        <vertAlign val="subscript"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, n-1</t>
    </r>
  </si>
  <si>
    <t>Calculations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</si>
</sst>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</numFmts>
  <fonts count="10">
    <font>
      <sz val="10"/>
      <name val="Arial"/>
      <family val="0"/>
    </font>
    <font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2"/>
      <name val="Symbol"/>
      <family val="1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9</xdr:col>
      <xdr:colOff>323850</xdr:colOff>
      <xdr:row>11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171450"/>
          <a:ext cx="6572250" cy="164782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Drug Clinical Trial Example for a Dependent Sample Hypothesis Test for Two Means
Data:        Randomly sampled individuals are given a drug.  The individuals are given the CPT
                test at time = 0 hours and time = 4 hours after the drug is administered.  The 
                number of "hits" is recorded at each time.  
Purpose:  Determine if the number of hits decrease after the drug is administered.  Use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a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=0.01 
                in a hypothesis test.
Copyright 2001 Christopher R. Bilder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30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6.28125" style="4" customWidth="1"/>
    <col min="2" max="3" width="7.421875" style="4" customWidth="1"/>
    <col min="4" max="4" width="10.140625" style="4" customWidth="1"/>
    <col min="5" max="5" width="2.00390625" style="0" customWidth="1"/>
    <col min="6" max="6" width="10.7109375" style="0" customWidth="1"/>
    <col min="7" max="7" width="12.00390625" style="0" customWidth="1"/>
    <col min="8" max="8" width="13.00390625" style="0" customWidth="1"/>
    <col min="9" max="9" width="25.57421875" style="0" customWidth="1"/>
    <col min="10" max="11" width="10.421875" style="0" customWidth="1"/>
  </cols>
  <sheetData>
    <row r="15" spans="1:9" ht="12.75">
      <c r="A15" s="5" t="s">
        <v>0</v>
      </c>
      <c r="B15" s="5" t="s">
        <v>1</v>
      </c>
      <c r="C15" s="5" t="s">
        <v>2</v>
      </c>
      <c r="D15" s="5" t="s">
        <v>16</v>
      </c>
      <c r="F15" s="5"/>
      <c r="G15" s="5" t="s">
        <v>26</v>
      </c>
      <c r="H15" s="5"/>
      <c r="I15" t="s">
        <v>3</v>
      </c>
    </row>
    <row r="16" spans="1:8" ht="13.5" thickBot="1">
      <c r="A16" s="4">
        <v>1</v>
      </c>
      <c r="B16" s="4">
        <v>47</v>
      </c>
      <c r="C16" s="4">
        <v>45</v>
      </c>
      <c r="D16" s="4">
        <f>B16-C16</f>
        <v>2</v>
      </c>
      <c r="F16" s="5" t="s">
        <v>17</v>
      </c>
      <c r="G16" s="14">
        <f>AVERAGE(D16:D25)</f>
        <v>2.8</v>
      </c>
      <c r="H16" s="10"/>
    </row>
    <row r="17" spans="1:11" ht="12.75">
      <c r="A17" s="4">
        <v>2</v>
      </c>
      <c r="B17" s="4">
        <v>34</v>
      </c>
      <c r="C17" s="4">
        <v>32</v>
      </c>
      <c r="D17" s="4">
        <f aca="true" t="shared" si="0" ref="D17:D25">B17-C17</f>
        <v>2</v>
      </c>
      <c r="F17" s="5" t="s">
        <v>18</v>
      </c>
      <c r="G17" s="11">
        <f>STDEV(D16:D25)</f>
        <v>1.3165611772087664</v>
      </c>
      <c r="H17" s="10"/>
      <c r="I17" s="3"/>
      <c r="J17" s="3" t="s">
        <v>1</v>
      </c>
      <c r="K17" s="3" t="s">
        <v>2</v>
      </c>
    </row>
    <row r="18" spans="1:11" ht="12.75">
      <c r="A18" s="4">
        <v>3</v>
      </c>
      <c r="B18" s="4">
        <v>60</v>
      </c>
      <c r="C18" s="4">
        <v>58</v>
      </c>
      <c r="D18" s="4">
        <f t="shared" si="0"/>
        <v>2</v>
      </c>
      <c r="F18" s="5" t="s">
        <v>19</v>
      </c>
      <c r="G18" s="14">
        <f>COUNT(D16:D25)</f>
        <v>10</v>
      </c>
      <c r="H18" s="4"/>
      <c r="I18" s="1" t="s">
        <v>4</v>
      </c>
      <c r="J18" s="1">
        <v>49.6</v>
      </c>
      <c r="K18" s="1">
        <v>46.8</v>
      </c>
    </row>
    <row r="19" spans="1:11" ht="12.75">
      <c r="A19" s="4">
        <v>4</v>
      </c>
      <c r="B19" s="4">
        <v>59</v>
      </c>
      <c r="C19" s="4">
        <v>57</v>
      </c>
      <c r="D19" s="4">
        <f t="shared" si="0"/>
        <v>2</v>
      </c>
      <c r="F19" s="5" t="s">
        <v>20</v>
      </c>
      <c r="G19" s="11">
        <f>(G16-0)/(G17/SQRT(G18))</f>
        <v>6.725382459813661</v>
      </c>
      <c r="H19" s="11"/>
      <c r="I19" s="1" t="s">
        <v>5</v>
      </c>
      <c r="J19" s="7">
        <v>84.04444444444461</v>
      </c>
      <c r="K19" s="7">
        <v>91.28888888888872</v>
      </c>
    </row>
    <row r="20" spans="1:11" ht="12.75">
      <c r="A20" s="4">
        <v>5</v>
      </c>
      <c r="B20" s="4">
        <v>63</v>
      </c>
      <c r="C20" s="4">
        <v>60</v>
      </c>
      <c r="D20" s="4">
        <f t="shared" si="0"/>
        <v>3</v>
      </c>
      <c r="F20" s="12" t="s">
        <v>21</v>
      </c>
      <c r="G20" s="14">
        <v>0.01</v>
      </c>
      <c r="H20" s="11"/>
      <c r="I20" s="1" t="s">
        <v>6</v>
      </c>
      <c r="J20" s="1">
        <v>10</v>
      </c>
      <c r="K20" s="1">
        <v>10</v>
      </c>
    </row>
    <row r="21" spans="1:11" ht="14.25">
      <c r="A21" s="4">
        <v>6</v>
      </c>
      <c r="B21" s="4">
        <v>44</v>
      </c>
      <c r="C21" s="4">
        <v>38</v>
      </c>
      <c r="D21" s="4">
        <f t="shared" si="0"/>
        <v>6</v>
      </c>
      <c r="F21" s="5" t="s">
        <v>25</v>
      </c>
      <c r="G21" s="11">
        <f>TINV(G20*2,G18-1)</f>
        <v>2.821434463839978</v>
      </c>
      <c r="H21" s="4"/>
      <c r="I21" s="1" t="s">
        <v>7</v>
      </c>
      <c r="J21" s="6">
        <v>0.9909603072366825</v>
      </c>
      <c r="K21" s="1"/>
    </row>
    <row r="22" spans="1:11" ht="12.75">
      <c r="A22" s="4">
        <v>7</v>
      </c>
      <c r="B22" s="4">
        <v>49</v>
      </c>
      <c r="C22" s="4">
        <v>47</v>
      </c>
      <c r="D22" s="4">
        <f t="shared" si="0"/>
        <v>2</v>
      </c>
      <c r="F22" s="5" t="s">
        <v>22</v>
      </c>
      <c r="G22" s="14">
        <f>TDIST(G19,G18-1,1)</f>
        <v>4.300882647952761E-05</v>
      </c>
      <c r="H22" s="11"/>
      <c r="I22" s="1" t="s">
        <v>8</v>
      </c>
      <c r="J22" s="1">
        <v>0</v>
      </c>
      <c r="K22" s="1"/>
    </row>
    <row r="23" spans="1:11" ht="12.75">
      <c r="A23" s="4">
        <v>8</v>
      </c>
      <c r="B23" s="4">
        <v>53</v>
      </c>
      <c r="C23" s="4">
        <v>51</v>
      </c>
      <c r="D23" s="4">
        <f t="shared" si="0"/>
        <v>2</v>
      </c>
      <c r="F23" s="5" t="s">
        <v>23</v>
      </c>
      <c r="G23" s="13">
        <f>G16-G21*G17/SQRT(G18)</f>
        <v>1.625343161380472</v>
      </c>
      <c r="H23" s="11"/>
      <c r="I23" s="1" t="s">
        <v>9</v>
      </c>
      <c r="J23" s="1">
        <v>9</v>
      </c>
      <c r="K23" s="1"/>
    </row>
    <row r="24" spans="1:11" ht="12.75">
      <c r="A24" s="4">
        <v>9</v>
      </c>
      <c r="B24" s="4">
        <v>46</v>
      </c>
      <c r="C24" s="4">
        <v>42</v>
      </c>
      <c r="D24" s="4">
        <f t="shared" si="0"/>
        <v>4</v>
      </c>
      <c r="F24" s="5" t="s">
        <v>24</v>
      </c>
      <c r="G24" s="13">
        <f>G16+G21*G17/SQRT(G18)</f>
        <v>3.9746568386195276</v>
      </c>
      <c r="H24" s="13"/>
      <c r="I24" s="1" t="s">
        <v>10</v>
      </c>
      <c r="J24" s="6">
        <v>6.725382459813659</v>
      </c>
      <c r="K24" s="1"/>
    </row>
    <row r="25" spans="1:11" ht="12.75">
      <c r="A25" s="4">
        <v>10</v>
      </c>
      <c r="B25" s="4">
        <v>41</v>
      </c>
      <c r="C25" s="4">
        <v>38</v>
      </c>
      <c r="D25" s="4">
        <f t="shared" si="0"/>
        <v>3</v>
      </c>
      <c r="H25" s="13"/>
      <c r="I25" s="1" t="s">
        <v>11</v>
      </c>
      <c r="J25" s="9">
        <v>4.3008826479527786E-05</v>
      </c>
      <c r="K25" s="1"/>
    </row>
    <row r="26" spans="9:11" ht="12.75">
      <c r="I26" s="1" t="s">
        <v>12</v>
      </c>
      <c r="J26" s="6">
        <v>2.821434463839978</v>
      </c>
      <c r="K26" s="1"/>
    </row>
    <row r="27" spans="9:11" ht="12.75">
      <c r="I27" s="1" t="s">
        <v>13</v>
      </c>
      <c r="J27" s="9">
        <v>8.601765295905557E-05</v>
      </c>
      <c r="K27" s="1"/>
    </row>
    <row r="28" spans="9:11" ht="13.5" thickBot="1">
      <c r="I28" s="2" t="s">
        <v>14</v>
      </c>
      <c r="J28" s="8">
        <v>3.249842848163098</v>
      </c>
      <c r="K28" s="2"/>
    </row>
    <row r="30" ht="12.75">
      <c r="I30" t="s">
        <v>15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 by Malone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R. Bilder</dc:creator>
  <cp:keywords/>
  <dc:description/>
  <cp:lastModifiedBy>Chris Bilder</cp:lastModifiedBy>
  <cp:lastPrinted>1997-11-02T23:12:31Z</cp:lastPrinted>
  <dcterms:created xsi:type="dcterms:W3CDTF">1997-11-02T23:07:17Z</dcterms:created>
  <dcterms:modified xsi:type="dcterms:W3CDTF">2001-06-01T01:20:57Z</dcterms:modified>
  <cp:category/>
  <cp:version/>
  <cp:contentType/>
  <cp:contentStatus/>
</cp:coreProperties>
</file>